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ugr\OneDrive\Documents\"/>
    </mc:Choice>
  </mc:AlternateContent>
  <xr:revisionPtr revIDLastSave="0" documentId="8_{603602A4-0E97-474B-B62A-4508A1017CFC}" xr6:coauthVersionLast="47" xr6:coauthVersionMax="47" xr10:uidLastSave="{00000000-0000-0000-0000-000000000000}"/>
  <bookViews>
    <workbookView xWindow="-96" yWindow="-96" windowWidth="23232" windowHeight="12432" firstSheet="2" activeTab="5" xr2:uid="{A9727C06-D104-4A94-B776-76AF20EEBFF9}"/>
  </bookViews>
  <sheets>
    <sheet name="FASILITAS BAB" sheetId="1" r:id="rId1"/>
    <sheet name="SUMBER AIR MINUM UTAMA" sheetId="2" r:id="rId2"/>
    <sheet name="JENIS ATAP TERLUAS" sheetId="3" r:id="rId3"/>
    <sheet name="JUMLAH KELUARGA" sheetId="4" r:id="rId4"/>
    <sheet name="JENIS LANTAI TERLUAS" sheetId="5" r:id="rId5"/>
    <sheet name="JENIS DINDING TERLUA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6" l="1"/>
  <c r="D9" i="6" s="1"/>
  <c r="C17" i="5"/>
  <c r="D14" i="5" s="1"/>
  <c r="C16" i="4"/>
  <c r="D12" i="4" s="1"/>
  <c r="C15" i="3"/>
  <c r="D14" i="3" s="1"/>
  <c r="C17" i="2"/>
  <c r="D11" i="2" s="1"/>
  <c r="C12" i="1"/>
  <c r="D8" i="1" s="1"/>
  <c r="D7" i="6" l="1"/>
  <c r="D8" i="6"/>
  <c r="D10" i="6"/>
  <c r="D11" i="5"/>
  <c r="D13" i="5"/>
  <c r="D16" i="5"/>
  <c r="D12" i="5"/>
  <c r="D15" i="5"/>
  <c r="D9" i="4"/>
  <c r="D10" i="4"/>
  <c r="D15" i="4"/>
  <c r="D11" i="4"/>
  <c r="D14" i="4"/>
  <c r="D13" i="4"/>
  <c r="D13" i="3"/>
  <c r="D12" i="3"/>
  <c r="D11" i="3"/>
  <c r="D10" i="3"/>
  <c r="D9" i="2"/>
  <c r="D15" i="2"/>
  <c r="D14" i="2"/>
  <c r="D13" i="2"/>
  <c r="D8" i="2"/>
  <c r="D16" i="2"/>
  <c r="D12" i="2"/>
  <c r="D10" i="2"/>
  <c r="D10" i="1"/>
  <c r="D9" i="1"/>
  <c r="D11" i="1"/>
</calcChain>
</file>

<file path=xl/sharedStrings.xml><?xml version="1.0" encoding="utf-8"?>
<sst xmlns="http://schemas.openxmlformats.org/spreadsheetml/2006/main" count="71" uniqueCount="47">
  <si>
    <t>TABEL KEPEMILIKAN DAN PENGGUNAAN FASILITAS BAB</t>
  </si>
  <si>
    <t>NO</t>
  </si>
  <si>
    <t>Tidak ada Fasislitas</t>
  </si>
  <si>
    <t>Ada, digunakan Sendiri</t>
  </si>
  <si>
    <t>Ada, di MCK umum/siapapun menggunakan</t>
  </si>
  <si>
    <t>Ada, Anggota keluarga tidak menggunakan</t>
  </si>
  <si>
    <t>Total</t>
  </si>
  <si>
    <t>Keterangan</t>
  </si>
  <si>
    <t>Jumlah</t>
  </si>
  <si>
    <t>Persentase %</t>
  </si>
  <si>
    <t>SUMBER AIR MINUM UTAMA</t>
  </si>
  <si>
    <t>Air Isi Ulang</t>
  </si>
  <si>
    <t>Air Kemasan Bermerk</t>
  </si>
  <si>
    <t>Air Permukaan/danau/sungai/waduk</t>
  </si>
  <si>
    <t>Leding</t>
  </si>
  <si>
    <t>Mata Air Tak Terlindungi</t>
  </si>
  <si>
    <t>Mata Air Terlindungi</t>
  </si>
  <si>
    <t>Sumur Bor/Pompa</t>
  </si>
  <si>
    <t>Sumur Terlindungi</t>
  </si>
  <si>
    <t>Sumur Tak Terlindungi</t>
  </si>
  <si>
    <t>Asbes</t>
  </si>
  <si>
    <t>Genteng</t>
  </si>
  <si>
    <t>Beton</t>
  </si>
  <si>
    <t>Jerami/Ijuk/Daun-daunan/Rumbia</t>
  </si>
  <si>
    <t>Seng</t>
  </si>
  <si>
    <t>JUMLAH KELUARGA</t>
  </si>
  <si>
    <t>Dusun 2 Desa Belo Laut</t>
  </si>
  <si>
    <t>Dusun 4 Desa Belo Laut</t>
  </si>
  <si>
    <t>Dusun 5 Desa Belo Laut</t>
  </si>
  <si>
    <t>Dusun 3 Desa Belo Laut</t>
  </si>
  <si>
    <t>Dusun 6 Desa Belo Laut</t>
  </si>
  <si>
    <t>Dusun 7 Desa Belo Laut</t>
  </si>
  <si>
    <t>Dusun 1 Desa Belo Laut</t>
  </si>
  <si>
    <t>Kayu/Papan</t>
  </si>
  <si>
    <t>Marmer/Granit</t>
  </si>
  <si>
    <t>Keramik</t>
  </si>
  <si>
    <t>Semen/Bata Merah</t>
  </si>
  <si>
    <t>Tanah</t>
  </si>
  <si>
    <t>Ubin/Tegel/Teraso</t>
  </si>
  <si>
    <t>JENIS DINDING TERLUAS</t>
  </si>
  <si>
    <t>Anyam Bambu/Bambu</t>
  </si>
  <si>
    <t>Plasteran Anyaman Bambu/Kawat</t>
  </si>
  <si>
    <t>Tembok</t>
  </si>
  <si>
    <t>TOTAL</t>
  </si>
  <si>
    <t>JENIS ATAP TERLUAS</t>
  </si>
  <si>
    <t>JENIS LANTAI TERLUAS</t>
  </si>
  <si>
    <t>Kayu/Papan/Gypsum/GRC/Calciboard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</si>
</sst>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0" fontId="0" fillId="0" borderId="1" xfId="0" applyNumberForma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10" fontId="0" fillId="6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6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ID"/>
              <a:t>GRAFIK KEPEMILIKAN DAN PENGGUNAAN FASILITAS BAB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1">
                    <a:alpha val="0"/>
                  </a:schemeClr>
                </a:gs>
                <a:gs pos="50000">
                  <a:schemeClr val="accent1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'FASILITAS BAB'!$B$8:$B$11</c:f>
              <c:strCache>
                <c:ptCount val="4"/>
                <c:pt idx="0">
                  <c:v>Ada, Anggota keluarga tidak menggunakan</c:v>
                </c:pt>
                <c:pt idx="1">
                  <c:v>Ada, di MCK umum/siapapun menggunakan</c:v>
                </c:pt>
                <c:pt idx="2">
                  <c:v>Ada, digunakan Sendiri</c:v>
                </c:pt>
                <c:pt idx="3">
                  <c:v>Tidak ada Fasislitas</c:v>
                </c:pt>
              </c:strCache>
            </c:strRef>
          </c:cat>
          <c:val>
            <c:numRef>
              <c:f>'FASILITAS BAB'!$C$8:$C$11</c:f>
              <c:numCache>
                <c:formatCode>General</c:formatCode>
                <c:ptCount val="4"/>
                <c:pt idx="0">
                  <c:v>5</c:v>
                </c:pt>
                <c:pt idx="1">
                  <c:v>22</c:v>
                </c:pt>
                <c:pt idx="2">
                  <c:v>3196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12-4222-B3AC-7ADDF0ED0AC9}"/>
            </c:ext>
          </c:extLst>
        </c:ser>
        <c:ser>
          <c:idx val="1"/>
          <c:order val="1"/>
          <c:spPr>
            <a:gradFill>
              <a:gsLst>
                <a:gs pos="100000">
                  <a:schemeClr val="accent2">
                    <a:alpha val="0"/>
                  </a:schemeClr>
                </a:gs>
                <a:gs pos="50000">
                  <a:schemeClr val="accent2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'FASILITAS BAB'!$B$8:$B$11</c:f>
              <c:strCache>
                <c:ptCount val="4"/>
                <c:pt idx="0">
                  <c:v>Ada, Anggota keluarga tidak menggunakan</c:v>
                </c:pt>
                <c:pt idx="1">
                  <c:v>Ada, di MCK umum/siapapun menggunakan</c:v>
                </c:pt>
                <c:pt idx="2">
                  <c:v>Ada, digunakan Sendiri</c:v>
                </c:pt>
                <c:pt idx="3">
                  <c:v>Tidak ada Fasislitas</c:v>
                </c:pt>
              </c:strCache>
            </c:strRef>
          </c:cat>
          <c:val>
            <c:numRef>
              <c:f>'FASILITAS BAB'!$D$8:$D$11</c:f>
              <c:numCache>
                <c:formatCode>0.00%</c:formatCode>
                <c:ptCount val="4"/>
                <c:pt idx="0">
                  <c:v>1.5243902439024391E-3</c:v>
                </c:pt>
                <c:pt idx="1">
                  <c:v>6.7073170731707316E-3</c:v>
                </c:pt>
                <c:pt idx="2">
                  <c:v>0.974390243902439</c:v>
                </c:pt>
                <c:pt idx="3">
                  <c:v>1.7378048780487806E-2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12-4222-B3AC-7ADDF0ED0A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983953296"/>
        <c:axId val="891310400"/>
        <c:axId val="0"/>
      </c:bar3DChart>
      <c:catAx>
        <c:axId val="98395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310400"/>
        <c:crosses val="autoZero"/>
        <c:auto val="1"/>
        <c:lblAlgn val="ctr"/>
        <c:lblOffset val="100"/>
        <c:noMultiLvlLbl val="0"/>
      </c:catAx>
      <c:valAx>
        <c:axId val="89131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95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5"/>
    </a:solidFill>
    <a:ln w="19050" cap="flat" cmpd="sng" algn="ctr">
      <a:solidFill>
        <a:schemeClr val="lt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D"/>
              <a:t>SUMBER AIR MINUM UTAMA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1">
                    <a:alpha val="0"/>
                  </a:schemeClr>
                </a:gs>
                <a:gs pos="50000">
                  <a:schemeClr val="accent1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'SUMBER AIR MINUM UTAMA'!$B$8:$B$16</c:f>
              <c:strCache>
                <c:ptCount val="9"/>
                <c:pt idx="0">
                  <c:v>Air Isi Ulang</c:v>
                </c:pt>
                <c:pt idx="1">
                  <c:v>Air Kemasan Bermerk</c:v>
                </c:pt>
                <c:pt idx="2">
                  <c:v>Air Permukaan/danau/sungai/waduk</c:v>
                </c:pt>
                <c:pt idx="3">
                  <c:v>Leding</c:v>
                </c:pt>
                <c:pt idx="4">
                  <c:v>Mata Air Tak Terlindungi</c:v>
                </c:pt>
                <c:pt idx="5">
                  <c:v>Mata Air Terlindungi</c:v>
                </c:pt>
                <c:pt idx="6">
                  <c:v>Sumur Bor/Pompa</c:v>
                </c:pt>
                <c:pt idx="7">
                  <c:v>Sumur Terlindungi</c:v>
                </c:pt>
                <c:pt idx="8">
                  <c:v>Sumur Tak Terlindungi</c:v>
                </c:pt>
              </c:strCache>
            </c:strRef>
          </c:cat>
          <c:val>
            <c:numRef>
              <c:f>'SUMBER AIR MINUM UTAMA'!$C$8:$C$16</c:f>
              <c:numCache>
                <c:formatCode>General</c:formatCode>
                <c:ptCount val="9"/>
                <c:pt idx="0">
                  <c:v>1076</c:v>
                </c:pt>
                <c:pt idx="1">
                  <c:v>32</c:v>
                </c:pt>
                <c:pt idx="2">
                  <c:v>7</c:v>
                </c:pt>
                <c:pt idx="3">
                  <c:v>318</c:v>
                </c:pt>
                <c:pt idx="4">
                  <c:v>15</c:v>
                </c:pt>
                <c:pt idx="5">
                  <c:v>45</c:v>
                </c:pt>
                <c:pt idx="6">
                  <c:v>201</c:v>
                </c:pt>
                <c:pt idx="7">
                  <c:v>122</c:v>
                </c:pt>
                <c:pt idx="8">
                  <c:v>1464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9-4280-89F3-E09678F23E9C}"/>
            </c:ext>
          </c:extLst>
        </c:ser>
        <c:ser>
          <c:idx val="1"/>
          <c:order val="1"/>
          <c:spPr>
            <a:gradFill>
              <a:gsLst>
                <a:gs pos="100000">
                  <a:schemeClr val="accent2">
                    <a:alpha val="0"/>
                  </a:schemeClr>
                </a:gs>
                <a:gs pos="50000">
                  <a:schemeClr val="accent2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'SUMBER AIR MINUM UTAMA'!$B$8:$B$16</c:f>
              <c:strCache>
                <c:ptCount val="9"/>
                <c:pt idx="0">
                  <c:v>Air Isi Ulang</c:v>
                </c:pt>
                <c:pt idx="1">
                  <c:v>Air Kemasan Bermerk</c:v>
                </c:pt>
                <c:pt idx="2">
                  <c:v>Air Permukaan/danau/sungai/waduk</c:v>
                </c:pt>
                <c:pt idx="3">
                  <c:v>Leding</c:v>
                </c:pt>
                <c:pt idx="4">
                  <c:v>Mata Air Tak Terlindungi</c:v>
                </c:pt>
                <c:pt idx="5">
                  <c:v>Mata Air Terlindungi</c:v>
                </c:pt>
                <c:pt idx="6">
                  <c:v>Sumur Bor/Pompa</c:v>
                </c:pt>
                <c:pt idx="7">
                  <c:v>Sumur Terlindungi</c:v>
                </c:pt>
                <c:pt idx="8">
                  <c:v>Sumur Tak Terlindungi</c:v>
                </c:pt>
              </c:strCache>
            </c:strRef>
          </c:cat>
          <c:val>
            <c:numRef>
              <c:f>'SUMBER AIR MINUM UTAMA'!$D$8:$D$16</c:f>
              <c:numCache>
                <c:formatCode>0.00%</c:formatCode>
                <c:ptCount val="9"/>
                <c:pt idx="0">
                  <c:v>0.32804878048780489</c:v>
                </c:pt>
                <c:pt idx="1">
                  <c:v>9.7560975609756097E-3</c:v>
                </c:pt>
                <c:pt idx="2">
                  <c:v>2.1341463414634148E-3</c:v>
                </c:pt>
                <c:pt idx="3">
                  <c:v>9.6951219512195125E-2</c:v>
                </c:pt>
                <c:pt idx="4">
                  <c:v>4.5731707317073168E-3</c:v>
                </c:pt>
                <c:pt idx="5">
                  <c:v>1.3719512195121951E-2</c:v>
                </c:pt>
                <c:pt idx="6">
                  <c:v>6.1280487804878048E-2</c:v>
                </c:pt>
                <c:pt idx="7">
                  <c:v>3.7195121951219511E-2</c:v>
                </c:pt>
                <c:pt idx="8">
                  <c:v>0.44634146341463415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49-4280-89F3-E09678F23E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095263600"/>
        <c:axId val="388126576"/>
        <c:axId val="0"/>
      </c:bar3DChart>
      <c:catAx>
        <c:axId val="109526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26576"/>
        <c:crosses val="autoZero"/>
        <c:auto val="1"/>
        <c:lblAlgn val="ctr"/>
        <c:lblOffset val="100"/>
        <c:noMultiLvlLbl val="0"/>
      </c:catAx>
      <c:valAx>
        <c:axId val="38812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26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D"/>
              <a:t>JENIS ATAP TERLUAS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1914260717410323E-2"/>
          <c:y val="0.19432888597258677"/>
          <c:w val="0.87753018372703417"/>
          <c:h val="0.62940543890347045"/>
        </c:manualLayout>
      </c:layout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>
                    <a:alpha val="0"/>
                  </a:schemeClr>
                </a:gs>
                <a:gs pos="50000">
                  <a:schemeClr val="accent6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'JENIS ATAP TERLUAS'!$B$10:$B$14</c:f>
              <c:strCache>
                <c:ptCount val="5"/>
                <c:pt idx="0">
                  <c:v>Asbes</c:v>
                </c:pt>
                <c:pt idx="1">
                  <c:v>Genteng</c:v>
                </c:pt>
                <c:pt idx="2">
                  <c:v>Beton</c:v>
                </c:pt>
                <c:pt idx="3">
                  <c:v>Jerami/Ijuk/Daun-daunan/Rumbia</c:v>
                </c:pt>
                <c:pt idx="4">
                  <c:v>Seng</c:v>
                </c:pt>
              </c:strCache>
            </c:strRef>
          </c:cat>
          <c:val>
            <c:numRef>
              <c:f>'JENIS ATAP TERLUAS'!$C$10:$C$14</c:f>
              <c:numCache>
                <c:formatCode>General</c:formatCode>
                <c:ptCount val="5"/>
                <c:pt idx="0">
                  <c:v>2512</c:v>
                </c:pt>
                <c:pt idx="1">
                  <c:v>26</c:v>
                </c:pt>
                <c:pt idx="2">
                  <c:v>129</c:v>
                </c:pt>
                <c:pt idx="3">
                  <c:v>12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1-442E-A9B7-5B646447C234}"/>
            </c:ext>
          </c:extLst>
        </c:ser>
        <c:ser>
          <c:idx val="1"/>
          <c:order val="1"/>
          <c:spPr>
            <a:gradFill>
              <a:gsLst>
                <a:gs pos="100000">
                  <a:schemeClr val="accent5">
                    <a:alpha val="0"/>
                  </a:schemeClr>
                </a:gs>
                <a:gs pos="50000">
                  <a:schemeClr val="accent5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'JENIS ATAP TERLUAS'!$B$10:$B$14</c:f>
              <c:strCache>
                <c:ptCount val="5"/>
                <c:pt idx="0">
                  <c:v>Asbes</c:v>
                </c:pt>
                <c:pt idx="1">
                  <c:v>Genteng</c:v>
                </c:pt>
                <c:pt idx="2">
                  <c:v>Beton</c:v>
                </c:pt>
                <c:pt idx="3">
                  <c:v>Jerami/Ijuk/Daun-daunan/Rumbia</c:v>
                </c:pt>
                <c:pt idx="4">
                  <c:v>Seng</c:v>
                </c:pt>
              </c:strCache>
            </c:strRef>
          </c:cat>
          <c:val>
            <c:numRef>
              <c:f>'JENIS ATAP TERLUAS'!$D$10:$D$14</c:f>
              <c:numCache>
                <c:formatCode>0.00%</c:formatCode>
                <c:ptCount val="5"/>
                <c:pt idx="0">
                  <c:v>0.93766330720418067</c:v>
                </c:pt>
                <c:pt idx="1">
                  <c:v>9.705113848450915E-3</c:v>
                </c:pt>
                <c:pt idx="2">
                  <c:v>4.8152295632698766E-2</c:v>
                </c:pt>
                <c:pt idx="3">
                  <c:v>4.4792833146696529E-3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1-442E-A9B7-5B646447C2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112040304"/>
        <c:axId val="981116304"/>
        <c:axId val="0"/>
      </c:bar3DChart>
      <c:catAx>
        <c:axId val="111204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116304"/>
        <c:crosses val="autoZero"/>
        <c:auto val="1"/>
        <c:lblAlgn val="ctr"/>
        <c:lblOffset val="100"/>
        <c:noMultiLvlLbl val="0"/>
      </c:catAx>
      <c:valAx>
        <c:axId val="981116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04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5">
            <a:lumMod val="110000"/>
            <a:satMod val="105000"/>
            <a:tint val="67000"/>
          </a:schemeClr>
        </a:gs>
        <a:gs pos="50000">
          <a:schemeClr val="accent5">
            <a:lumMod val="105000"/>
            <a:satMod val="103000"/>
            <a:tint val="73000"/>
          </a:schemeClr>
        </a:gs>
        <a:gs pos="100000">
          <a:schemeClr val="accent5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ID"/>
              <a:t>JUMLAH KELUARGA</a:t>
            </a:r>
          </a:p>
        </c:rich>
      </c:tx>
      <c:layout>
        <c:manualLayout>
          <c:xMode val="edge"/>
          <c:yMode val="edge"/>
          <c:x val="0.2965944461269264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'JUMLAH KELUARGA'!$B$9:$B$15</c:f>
              <c:strCache>
                <c:ptCount val="7"/>
                <c:pt idx="0">
                  <c:v>Dusun 1 Desa Belo Laut</c:v>
                </c:pt>
                <c:pt idx="1">
                  <c:v>Dusun 2 Desa Belo Laut</c:v>
                </c:pt>
                <c:pt idx="2">
                  <c:v>Dusun 3 Desa Belo Laut</c:v>
                </c:pt>
                <c:pt idx="3">
                  <c:v>Dusun 4 Desa Belo Laut</c:v>
                </c:pt>
                <c:pt idx="4">
                  <c:v>Dusun 5 Desa Belo Laut</c:v>
                </c:pt>
                <c:pt idx="5">
                  <c:v>Dusun 6 Desa Belo Laut</c:v>
                </c:pt>
                <c:pt idx="6">
                  <c:v>Dusun 7 Desa Belo Laut</c:v>
                </c:pt>
              </c:strCache>
            </c:strRef>
          </c:cat>
          <c:val>
            <c:numRef>
              <c:f>'JUMLAH KELUARGA'!$C$9:$C$15</c:f>
              <c:numCache>
                <c:formatCode>General</c:formatCode>
                <c:ptCount val="7"/>
                <c:pt idx="0">
                  <c:v>551</c:v>
                </c:pt>
                <c:pt idx="1">
                  <c:v>612</c:v>
                </c:pt>
                <c:pt idx="2">
                  <c:v>239</c:v>
                </c:pt>
                <c:pt idx="3">
                  <c:v>356</c:v>
                </c:pt>
                <c:pt idx="4">
                  <c:v>305</c:v>
                </c:pt>
                <c:pt idx="5">
                  <c:v>604</c:v>
                </c:pt>
                <c:pt idx="6">
                  <c:v>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6C-4869-BA92-02E87F22DC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5273200"/>
        <c:axId val="979791824"/>
      </c:barChart>
      <c:lineChart>
        <c:grouping val="standard"/>
        <c:varyColors val="0"/>
        <c:ser>
          <c:idx val="1"/>
          <c:order val="1"/>
          <c:spPr>
            <a:ln w="34925" cap="rnd">
              <a:solidFill>
                <a:schemeClr val="accent5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'JUMLAH KELUARGA'!$D$9:$D$15</c:f>
              <c:numCache>
                <c:formatCode>0.00%</c:formatCode>
                <c:ptCount val="7"/>
                <c:pt idx="0">
                  <c:v>0.16798780487804879</c:v>
                </c:pt>
                <c:pt idx="1">
                  <c:v>0.18658536585365854</c:v>
                </c:pt>
                <c:pt idx="2">
                  <c:v>7.2865853658536581E-2</c:v>
                </c:pt>
                <c:pt idx="3">
                  <c:v>0.10853658536585366</c:v>
                </c:pt>
                <c:pt idx="4">
                  <c:v>9.298780487804878E-2</c:v>
                </c:pt>
                <c:pt idx="5">
                  <c:v>0.18414634146341463</c:v>
                </c:pt>
                <c:pt idx="6">
                  <c:v>0.18689024390243902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6C-4869-BA92-02E87F22DC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95269360"/>
        <c:axId val="979794800"/>
      </c:lineChart>
      <c:catAx>
        <c:axId val="109527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9791824"/>
        <c:crosses val="autoZero"/>
        <c:auto val="1"/>
        <c:lblAlgn val="ctr"/>
        <c:lblOffset val="100"/>
        <c:noMultiLvlLbl val="0"/>
      </c:catAx>
      <c:valAx>
        <c:axId val="97979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273200"/>
        <c:crosses val="autoZero"/>
        <c:crossBetween val="between"/>
      </c:valAx>
      <c:valAx>
        <c:axId val="979794800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269360"/>
        <c:crosses val="max"/>
        <c:crossBetween val="between"/>
      </c:valAx>
      <c:catAx>
        <c:axId val="1095269360"/>
        <c:scaling>
          <c:orientation val="minMax"/>
        </c:scaling>
        <c:delete val="1"/>
        <c:axPos val="b"/>
        <c:majorTickMark val="none"/>
        <c:minorTickMark val="none"/>
        <c:tickLblPos val="nextTo"/>
        <c:crossAx val="9797948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  <a:tileRect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6"/>
                </a:solidFill>
                <a:latin typeface="+mn-lt"/>
                <a:ea typeface="+mn-ea"/>
                <a:cs typeface="+mn-cs"/>
              </a:defRPr>
            </a:pPr>
            <a:r>
              <a:rPr lang="en-ID" b="1">
                <a:solidFill>
                  <a:schemeClr val="accent6"/>
                </a:solidFill>
              </a:rPr>
              <a:t>JENIS LANTAI TERLUAS</a:t>
            </a:r>
          </a:p>
        </c:rich>
      </c:tx>
      <c:layout>
        <c:manualLayout>
          <c:xMode val="edge"/>
          <c:yMode val="edge"/>
          <c:x val="0.3325276938569989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6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'JENIS LANTAI TERLUAS'!$B$11:$B$16</c:f>
              <c:strCache>
                <c:ptCount val="6"/>
                <c:pt idx="0">
                  <c:v>Kayu/Papan</c:v>
                </c:pt>
                <c:pt idx="1">
                  <c:v>Keramik</c:v>
                </c:pt>
                <c:pt idx="2">
                  <c:v>Marmer/Granit</c:v>
                </c:pt>
                <c:pt idx="3">
                  <c:v>Semen/Bata Merah</c:v>
                </c:pt>
                <c:pt idx="4">
                  <c:v>Tanah</c:v>
                </c:pt>
                <c:pt idx="5">
                  <c:v>Ubin/Tegel/Teraso</c:v>
                </c:pt>
              </c:strCache>
            </c:strRef>
          </c:cat>
          <c:val>
            <c:numRef>
              <c:f>'JENIS LANTAI TERLUAS'!$C$11:$C$16</c:f>
              <c:numCache>
                <c:formatCode>0</c:formatCode>
                <c:ptCount val="6"/>
                <c:pt idx="0">
                  <c:v>45</c:v>
                </c:pt>
                <c:pt idx="1">
                  <c:v>2297</c:v>
                </c:pt>
                <c:pt idx="2">
                  <c:v>3</c:v>
                </c:pt>
                <c:pt idx="3">
                  <c:v>893</c:v>
                </c:pt>
                <c:pt idx="4">
                  <c:v>6</c:v>
                </c:pt>
                <c:pt idx="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53-44A1-9115-F3A696344E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82399776"/>
        <c:axId val="388126080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'JENIS LANTAI TERLUAS'!$B$11:$B$16</c:f>
              <c:strCache>
                <c:ptCount val="6"/>
                <c:pt idx="0">
                  <c:v>Kayu/Papan</c:v>
                </c:pt>
                <c:pt idx="1">
                  <c:v>Keramik</c:v>
                </c:pt>
                <c:pt idx="2">
                  <c:v>Marmer/Granit</c:v>
                </c:pt>
                <c:pt idx="3">
                  <c:v>Semen/Bata Merah</c:v>
                </c:pt>
                <c:pt idx="4">
                  <c:v>Tanah</c:v>
                </c:pt>
                <c:pt idx="5">
                  <c:v>Ubin/Tegel/Teraso</c:v>
                </c:pt>
              </c:strCache>
            </c:strRef>
          </c:cat>
          <c:val>
            <c:numRef>
              <c:f>'JENIS LANTAI TERLUAS'!$D$11:$D$16</c:f>
              <c:numCache>
                <c:formatCode>0.00%</c:formatCode>
                <c:ptCount val="6"/>
                <c:pt idx="0">
                  <c:v>1.3719512195121951E-2</c:v>
                </c:pt>
                <c:pt idx="1">
                  <c:v>0.7003048780487805</c:v>
                </c:pt>
                <c:pt idx="2">
                  <c:v>9.1463414634146347E-4</c:v>
                </c:pt>
                <c:pt idx="3">
                  <c:v>0.27225609756097563</c:v>
                </c:pt>
                <c:pt idx="4">
                  <c:v>1.8292682926829269E-3</c:v>
                </c:pt>
                <c:pt idx="5">
                  <c:v>1.097560975609756E-2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53-44A1-9115-F3A696344E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0694112"/>
        <c:axId val="1346472560"/>
      </c:lineChart>
      <c:catAx>
        <c:axId val="98239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26080"/>
        <c:crosses val="autoZero"/>
        <c:auto val="1"/>
        <c:lblAlgn val="ctr"/>
        <c:lblOffset val="100"/>
        <c:noMultiLvlLbl val="0"/>
      </c:catAx>
      <c:valAx>
        <c:axId val="38812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99776"/>
        <c:crosses val="autoZero"/>
        <c:crossBetween val="between"/>
      </c:valAx>
      <c:valAx>
        <c:axId val="134647256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694112"/>
        <c:crosses val="max"/>
        <c:crossBetween val="between"/>
      </c:valAx>
      <c:catAx>
        <c:axId val="68069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464725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ID"/>
              <a:t>JENIS DINDING TERLUAS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'JENIS DINDING TERLUAS'!$C$6</c:f>
              <c:strCache>
                <c:ptCount val="1"/>
                <c:pt idx="0">
                  <c:v>Jumlah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'JENIS DINDING TERLUAS'!$B$7:$B$10</c:f>
              <c:strCache>
                <c:ptCount val="4"/>
                <c:pt idx="0">
                  <c:v>Anyam Bambu/Bambu</c:v>
                </c:pt>
                <c:pt idx="1">
                  <c:v>Kayu/Papan/Gypsum/GRC/Calciboard</c:v>
                </c:pt>
                <c:pt idx="2">
                  <c:v>Plasteran Anyaman Bambu/Kawat</c:v>
                </c:pt>
                <c:pt idx="3">
                  <c:v>Tembok</c:v>
                </c:pt>
              </c:strCache>
            </c:strRef>
          </c:cat>
          <c:val>
            <c:numRef>
              <c:f>'JENIS DINDING TERLUAS'!$C$7:$C$10</c:f>
              <c:numCache>
                <c:formatCode>General</c:formatCode>
                <c:ptCount val="4"/>
                <c:pt idx="0">
                  <c:v>1</c:v>
                </c:pt>
                <c:pt idx="1">
                  <c:v>396</c:v>
                </c:pt>
                <c:pt idx="2">
                  <c:v>3</c:v>
                </c:pt>
                <c:pt idx="3">
                  <c:v>2880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42-46BC-ADC9-A3166C3B7DBF}"/>
            </c:ext>
          </c:extLst>
        </c:ser>
        <c:ser>
          <c:idx val="1"/>
          <c:order val="1"/>
          <c:tx>
            <c:strRef>
              <c:f>'JENIS DINDING TERLUAS'!$D$6</c:f>
              <c:strCache>
                <c:ptCount val="1"/>
                <c:pt idx="0">
                  <c:v>Persentase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'JENIS DINDING TERLUAS'!$B$7:$B$10</c:f>
              <c:strCache>
                <c:ptCount val="4"/>
                <c:pt idx="0">
                  <c:v>Anyam Bambu/Bambu</c:v>
                </c:pt>
                <c:pt idx="1">
                  <c:v>Kayu/Papan/Gypsum/GRC/Calciboard</c:v>
                </c:pt>
                <c:pt idx="2">
                  <c:v>Plasteran Anyaman Bambu/Kawat</c:v>
                </c:pt>
                <c:pt idx="3">
                  <c:v>Tembok</c:v>
                </c:pt>
              </c:strCache>
            </c:strRef>
          </c:cat>
          <c:val>
            <c:numRef>
              <c:f>'JENIS DINDING TERLUAS'!$D$7:$D$10</c:f>
              <c:numCache>
                <c:formatCode>0.00%</c:formatCode>
                <c:ptCount val="4"/>
                <c:pt idx="0">
                  <c:v>3.048780487804878E-4</c:v>
                </c:pt>
                <c:pt idx="1">
                  <c:v>0.12073170731707317</c:v>
                </c:pt>
                <c:pt idx="2">
                  <c:v>9.1463414634146347E-4</c:v>
                </c:pt>
                <c:pt idx="3">
                  <c:v>0.87804878048780488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42-46BC-ADC9-A3166C3B7D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83829728"/>
        <c:axId val="1346474048"/>
        <c:axId val="0"/>
      </c:bar3DChart>
      <c:catAx>
        <c:axId val="98382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474048"/>
        <c:crosses val="autoZero"/>
        <c:auto val="1"/>
        <c:lblAlgn val="ctr"/>
        <c:lblOffset val="100"/>
        <c:noMultiLvlLbl val="0"/>
      </c:catAx>
      <c:valAx>
        <c:axId val="13464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82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6">
            <a:lumMod val="67000"/>
          </a:schemeClr>
        </a:gs>
        <a:gs pos="48000">
          <a:schemeClr val="accent6">
            <a:lumMod val="97000"/>
            <a:lumOff val="3000"/>
          </a:schemeClr>
        </a:gs>
        <a:gs pos="100000">
          <a:schemeClr val="accent6">
            <a:lumMod val="60000"/>
            <a:lumOff val="40000"/>
          </a:schemeClr>
        </a:gs>
      </a:gsLst>
      <a:lin ang="16200000" scaled="1"/>
      <a:tileRect/>
    </a:gra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217170</xdr:colOff>
      <xdr:row>3</xdr:row>
      <xdr:rowOff>177164</xdr:rowOff>
    </xdr:from>
    <xdr:to>
      <xdr:col>11</xdr:col>
      <xdr:colOff>308610</xdr:colOff>
      <xdr:row>14</xdr:row>
      <xdr:rowOff>45720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9B5B297-1AF3-F6F8-8F62-2C66733BCE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601980</xdr:colOff>
      <xdr:row>4</xdr:row>
      <xdr:rowOff>7620</xdr:rowOff>
    </xdr:from>
    <xdr:to>
      <xdr:col>13</xdr:col>
      <xdr:colOff>26670</xdr:colOff>
      <xdr:row>18</xdr:row>
      <xdr:rowOff>140970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AEA778-4A94-9283-2D2F-9E5D3945A1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</xdr:colOff>
      <xdr:row>6</xdr:row>
      <xdr:rowOff>5715</xdr:rowOff>
    </xdr:from>
    <xdr:to>
      <xdr:col>12</xdr:col>
      <xdr:colOff>102870</xdr:colOff>
      <xdr:row>18</xdr:row>
      <xdr:rowOff>24765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99EF14-9E46-4672-CFEB-D561A518F8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4</xdr:row>
      <xdr:rowOff>173355</xdr:rowOff>
    </xdr:from>
    <xdr:to>
      <xdr:col>12</xdr:col>
      <xdr:colOff>281940</xdr:colOff>
      <xdr:row>16</xdr:row>
      <xdr:rowOff>55245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568E636-B60E-89A4-B6C2-4856EAAEF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6</xdr:row>
      <xdr:rowOff>161925</xdr:rowOff>
    </xdr:from>
    <xdr:to>
      <xdr:col>12</xdr:col>
      <xdr:colOff>552450</xdr:colOff>
      <xdr:row>18</xdr:row>
      <xdr:rowOff>112395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D34D10-315C-B043-8856-A2AD7FEB8C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615315</xdr:colOff>
      <xdr:row>4</xdr:row>
      <xdr:rowOff>173355</xdr:rowOff>
    </xdr:from>
    <xdr:to>
      <xdr:col>12</xdr:col>
      <xdr:colOff>66675</xdr:colOff>
      <xdr:row>17</xdr:row>
      <xdr:rowOff>127635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C5745C-27B0-B689-24CE-A17D1B673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D77CB-E407-4715-90E8-BFA3ABB8FE91}">
  <dimension ref="A5:D12"/>
  <sheetViews>
    <sheetView topLeftCell="A4" workbookViewId="0">
      <selection activeCell="B20" sqref="B20"/>
    </sheetView>
  </sheetViews>
  <sheetFormatPr defaultRowHeight="14.4" x14ac:dyDescent="0.55000000000000004"/>
  <cols>
    <col min="1" max="1" width="5.3671875" customWidth="1"/>
    <col min="2" max="2" width="36.89453125" customWidth="1"/>
    <col min="3" max="3" width="8.26171875" customWidth="1"/>
    <col min="4" max="4" width="10.9453125" customWidth="1"/>
  </cols>
  <sheetData>
    <row r="5" spans="1:4" ht="15.6" x14ac:dyDescent="0.6">
      <c r="A5" s="18" t="s">
        <v>0</v>
      </c>
      <c r="B5" s="18"/>
      <c r="C5" s="18"/>
      <c r="D5" s="18"/>
    </row>
    <row r="7" spans="1:4" ht="20.05" customHeight="1" x14ac:dyDescent="0.55000000000000004">
      <c r="A7" s="10" t="s">
        <v>1</v>
      </c>
      <c r="B7" s="10" t="s">
        <v>7</v>
      </c>
      <c r="C7" s="10" t="s">
        <v>8</v>
      </c>
      <c r="D7" s="10" t="s">
        <v>9</v>
      </c>
    </row>
    <row r="8" spans="1:4" ht="20.05" customHeight="1" x14ac:dyDescent="0.55000000000000004">
      <c r="A8" s="2">
        <v>1</v>
      </c>
      <c r="B8" s="4" t="s">
        <v>5</v>
      </c>
      <c r="C8" s="5">
        <v>5</v>
      </c>
      <c r="D8" s="3">
        <f>(C8/$C$12)</f>
        <v>1.5243902439024391E-3</v>
      </c>
    </row>
    <row r="9" spans="1:4" ht="20.05" customHeight="1" x14ac:dyDescent="0.55000000000000004">
      <c r="A9" s="2">
        <v>2</v>
      </c>
      <c r="B9" s="4" t="s">
        <v>4</v>
      </c>
      <c r="C9" s="5">
        <v>22</v>
      </c>
      <c r="D9" s="3">
        <f>(C9/$C$12)</f>
        <v>6.7073170731707316E-3</v>
      </c>
    </row>
    <row r="10" spans="1:4" ht="20.05" customHeight="1" x14ac:dyDescent="0.55000000000000004">
      <c r="A10" s="2">
        <v>3</v>
      </c>
      <c r="B10" s="4" t="s">
        <v>3</v>
      </c>
      <c r="C10" s="5">
        <v>3196</v>
      </c>
      <c r="D10" s="3">
        <f>(C10/$C$12)</f>
        <v>0.974390243902439</v>
      </c>
    </row>
    <row r="11" spans="1:4" ht="20.05" customHeight="1" x14ac:dyDescent="0.55000000000000004">
      <c r="A11" s="2">
        <v>4</v>
      </c>
      <c r="B11" s="4" t="s">
        <v>2</v>
      </c>
      <c r="C11" s="5">
        <v>57</v>
      </c>
      <c r="D11" s="3">
        <f>(C11/$C$12)</f>
        <v>1.7378048780487806E-2</v>
      </c>
    </row>
    <row r="12" spans="1:4" ht="20.05" customHeight="1" x14ac:dyDescent="0.55000000000000004">
      <c r="A12" s="17" t="s">
        <v>6</v>
      </c>
      <c r="B12" s="17"/>
      <c r="C12" s="5">
        <f>SUM(C8:C11)</f>
        <v>3280</v>
      </c>
      <c r="D12" s="2"/>
    </row>
  </sheetData>
  <mergeCells count="2">
    <mergeCell ref="A12:B12"/>
    <mergeCell ref="A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935A2-24A2-4737-BD56-AC3190600F34}">
  <dimension ref="A5:D17"/>
  <sheetViews>
    <sheetView topLeftCell="A4" workbookViewId="0">
      <selection activeCell="N12" sqref="N12"/>
    </sheetView>
  </sheetViews>
  <sheetFormatPr defaultRowHeight="14.4" x14ac:dyDescent="0.55000000000000004"/>
  <cols>
    <col min="1" max="1" width="5.89453125" customWidth="1"/>
    <col min="2" max="2" width="31.62890625" customWidth="1"/>
    <col min="4" max="4" width="12.3125" customWidth="1"/>
  </cols>
  <sheetData>
    <row r="5" spans="1:4" ht="18.3" x14ac:dyDescent="0.7">
      <c r="A5" s="21" t="s">
        <v>10</v>
      </c>
      <c r="B5" s="21"/>
      <c r="C5" s="21"/>
      <c r="D5" s="21"/>
    </row>
    <row r="7" spans="1:4" ht="20.05" customHeight="1" x14ac:dyDescent="0.55000000000000004">
      <c r="A7" s="6" t="s">
        <v>1</v>
      </c>
      <c r="B7" s="6" t="s">
        <v>7</v>
      </c>
      <c r="C7" s="6" t="s">
        <v>8</v>
      </c>
      <c r="D7" s="6" t="s">
        <v>9</v>
      </c>
    </row>
    <row r="8" spans="1:4" ht="20.05" customHeight="1" x14ac:dyDescent="0.55000000000000004">
      <c r="A8" s="2">
        <v>1</v>
      </c>
      <c r="B8" s="4" t="s">
        <v>11</v>
      </c>
      <c r="C8" s="5">
        <v>1076</v>
      </c>
      <c r="D8" s="8">
        <f>C8/$C$17</f>
        <v>0.32804878048780489</v>
      </c>
    </row>
    <row r="9" spans="1:4" ht="20.05" customHeight="1" x14ac:dyDescent="0.55000000000000004">
      <c r="A9" s="2">
        <v>2</v>
      </c>
      <c r="B9" s="4" t="s">
        <v>12</v>
      </c>
      <c r="C9" s="5">
        <v>32</v>
      </c>
      <c r="D9" s="8">
        <f t="shared" ref="D9:D16" si="0">C9/$C$17</f>
        <v>9.7560975609756097E-3</v>
      </c>
    </row>
    <row r="10" spans="1:4" ht="20.05" customHeight="1" x14ac:dyDescent="0.55000000000000004">
      <c r="A10" s="2">
        <v>3</v>
      </c>
      <c r="B10" s="4" t="s">
        <v>13</v>
      </c>
      <c r="C10" s="5">
        <v>7</v>
      </c>
      <c r="D10" s="8">
        <f t="shared" si="0"/>
        <v>2.1341463414634148E-3</v>
      </c>
    </row>
    <row r="11" spans="1:4" ht="20.05" customHeight="1" x14ac:dyDescent="0.55000000000000004">
      <c r="A11" s="2">
        <v>4</v>
      </c>
      <c r="B11" s="4" t="s">
        <v>14</v>
      </c>
      <c r="C11" s="5">
        <v>318</v>
      </c>
      <c r="D11" s="8">
        <f t="shared" si="0"/>
        <v>9.6951219512195125E-2</v>
      </c>
    </row>
    <row r="12" spans="1:4" ht="20.05" customHeight="1" x14ac:dyDescent="0.55000000000000004">
      <c r="A12" s="2">
        <v>5</v>
      </c>
      <c r="B12" s="4" t="s">
        <v>15</v>
      </c>
      <c r="C12" s="5">
        <v>15</v>
      </c>
      <c r="D12" s="8">
        <f t="shared" si="0"/>
        <v>4.5731707317073168E-3</v>
      </c>
    </row>
    <row r="13" spans="1:4" ht="20.05" customHeight="1" x14ac:dyDescent="0.55000000000000004">
      <c r="A13" s="2">
        <v>6</v>
      </c>
      <c r="B13" s="4" t="s">
        <v>16</v>
      </c>
      <c r="C13" s="5">
        <v>45</v>
      </c>
      <c r="D13" s="8">
        <f t="shared" si="0"/>
        <v>1.3719512195121951E-2</v>
      </c>
    </row>
    <row r="14" spans="1:4" ht="20.05" customHeight="1" x14ac:dyDescent="0.55000000000000004">
      <c r="A14" s="2">
        <v>7</v>
      </c>
      <c r="B14" s="4" t="s">
        <v>17</v>
      </c>
      <c r="C14" s="5">
        <v>201</v>
      </c>
      <c r="D14" s="8">
        <f t="shared" si="0"/>
        <v>6.1280487804878048E-2</v>
      </c>
    </row>
    <row r="15" spans="1:4" ht="20.05" customHeight="1" x14ac:dyDescent="0.55000000000000004">
      <c r="A15" s="2">
        <v>8</v>
      </c>
      <c r="B15" s="4" t="s">
        <v>18</v>
      </c>
      <c r="C15" s="5">
        <v>122</v>
      </c>
      <c r="D15" s="8">
        <f t="shared" si="0"/>
        <v>3.7195121951219511E-2</v>
      </c>
    </row>
    <row r="16" spans="1:4" ht="20.05" customHeight="1" x14ac:dyDescent="0.55000000000000004">
      <c r="A16" s="2">
        <v>9</v>
      </c>
      <c r="B16" s="4" t="s">
        <v>19</v>
      </c>
      <c r="C16" s="5">
        <v>1464</v>
      </c>
      <c r="D16" s="8">
        <f t="shared" si="0"/>
        <v>0.44634146341463415</v>
      </c>
    </row>
    <row r="17" spans="1:4" ht="20.05" customHeight="1" x14ac:dyDescent="0.55000000000000004">
      <c r="A17" s="19" t="s">
        <v>43</v>
      </c>
      <c r="B17" s="20"/>
      <c r="C17" s="7">
        <f>SUM(C8:C16)</f>
        <v>3280</v>
      </c>
      <c r="D17" s="1"/>
    </row>
  </sheetData>
  <mergeCells count="2">
    <mergeCell ref="A17:B17"/>
    <mergeCell ref="A5:D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FF4DD-7474-423E-AEDE-5C46B3D7827C}">
  <dimension ref="A7:D15"/>
  <sheetViews>
    <sheetView workbookViewId="0">
      <selection activeCell="A9" sqref="A9:D15"/>
    </sheetView>
  </sheetViews>
  <sheetFormatPr defaultRowHeight="14.4" x14ac:dyDescent="0.55000000000000004"/>
  <cols>
    <col min="1" max="1" width="5.26171875" customWidth="1"/>
    <col min="2" max="2" width="30.7890625" customWidth="1"/>
    <col min="4" max="4" width="11" customWidth="1"/>
  </cols>
  <sheetData>
    <row r="7" spans="1:4" ht="18.3" x14ac:dyDescent="0.7">
      <c r="A7" s="21" t="s">
        <v>44</v>
      </c>
      <c r="B7" s="21"/>
      <c r="C7" s="21"/>
      <c r="D7" s="21"/>
    </row>
    <row r="9" spans="1:4" ht="20.05" customHeight="1" x14ac:dyDescent="0.55000000000000004">
      <c r="A9" s="11" t="s">
        <v>1</v>
      </c>
      <c r="B9" s="11" t="s">
        <v>7</v>
      </c>
      <c r="C9" s="11" t="s">
        <v>8</v>
      </c>
      <c r="D9" s="11" t="s">
        <v>9</v>
      </c>
    </row>
    <row r="10" spans="1:4" ht="20.05" customHeight="1" x14ac:dyDescent="0.55000000000000004">
      <c r="A10" s="2">
        <v>1</v>
      </c>
      <c r="B10" s="7" t="s">
        <v>20</v>
      </c>
      <c r="C10" s="7">
        <v>2512</v>
      </c>
      <c r="D10" s="8">
        <f>C10/$C$15</f>
        <v>0.93766330720418067</v>
      </c>
    </row>
    <row r="11" spans="1:4" ht="20.05" customHeight="1" x14ac:dyDescent="0.55000000000000004">
      <c r="A11" s="2">
        <v>2</v>
      </c>
      <c r="B11" s="7" t="s">
        <v>21</v>
      </c>
      <c r="C11" s="7">
        <v>26</v>
      </c>
      <c r="D11" s="8">
        <f t="shared" ref="D11:D14" si="0">C11/$C$15</f>
        <v>9.705113848450915E-3</v>
      </c>
    </row>
    <row r="12" spans="1:4" ht="20.05" customHeight="1" x14ac:dyDescent="0.55000000000000004">
      <c r="A12" s="2">
        <v>3</v>
      </c>
      <c r="B12" s="7" t="s">
        <v>22</v>
      </c>
      <c r="C12" s="7">
        <v>129</v>
      </c>
      <c r="D12" s="8">
        <f t="shared" si="0"/>
        <v>4.8152295632698766E-2</v>
      </c>
    </row>
    <row r="13" spans="1:4" ht="20.05" customHeight="1" x14ac:dyDescent="0.55000000000000004">
      <c r="A13" s="2">
        <v>4</v>
      </c>
      <c r="B13" s="7" t="s">
        <v>23</v>
      </c>
      <c r="C13" s="7">
        <v>12</v>
      </c>
      <c r="D13" s="8">
        <f t="shared" si="0"/>
        <v>4.4792833146696529E-3</v>
      </c>
    </row>
    <row r="14" spans="1:4" ht="20.05" customHeight="1" x14ac:dyDescent="0.55000000000000004">
      <c r="A14" s="2">
        <v>5</v>
      </c>
      <c r="B14" s="7" t="s">
        <v>24</v>
      </c>
      <c r="C14" s="7">
        <v>0</v>
      </c>
      <c r="D14" s="8">
        <f t="shared" si="0"/>
        <v>0</v>
      </c>
    </row>
    <row r="15" spans="1:4" ht="20.05" customHeight="1" x14ac:dyDescent="0.55000000000000004">
      <c r="A15" s="17" t="s">
        <v>43</v>
      </c>
      <c r="B15" s="17"/>
      <c r="C15" s="7">
        <f>SUM(C10:C14)</f>
        <v>2679</v>
      </c>
      <c r="D15" s="7"/>
    </row>
  </sheetData>
  <mergeCells count="2">
    <mergeCell ref="A15:B15"/>
    <mergeCell ref="A7:D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96B60-3E02-4306-8543-F3DD142C9982}">
  <dimension ref="A6:D16"/>
  <sheetViews>
    <sheetView workbookViewId="0">
      <selection activeCell="C21" sqref="C21"/>
    </sheetView>
  </sheetViews>
  <sheetFormatPr defaultRowHeight="14.4" x14ac:dyDescent="0.55000000000000004"/>
  <cols>
    <col min="1" max="1" width="5.89453125" customWidth="1"/>
    <col min="2" max="2" width="26.83984375" customWidth="1"/>
    <col min="4" max="4" width="11.5234375" customWidth="1"/>
  </cols>
  <sheetData>
    <row r="6" spans="1:4" ht="18.3" x14ac:dyDescent="0.7">
      <c r="A6" s="21" t="s">
        <v>25</v>
      </c>
      <c r="B6" s="21"/>
      <c r="C6" s="21"/>
      <c r="D6" s="21"/>
    </row>
    <row r="8" spans="1:4" s="9" customFormat="1" ht="20.05" customHeight="1" x14ac:dyDescent="0.55000000000000004">
      <c r="A8" s="12" t="s">
        <v>1</v>
      </c>
      <c r="B8" s="12" t="s">
        <v>7</v>
      </c>
      <c r="C8" s="12" t="s">
        <v>8</v>
      </c>
      <c r="D8" s="12" t="s">
        <v>9</v>
      </c>
    </row>
    <row r="9" spans="1:4" s="9" customFormat="1" ht="20.05" customHeight="1" x14ac:dyDescent="0.55000000000000004">
      <c r="A9" s="14">
        <v>1</v>
      </c>
      <c r="B9" s="15" t="s">
        <v>32</v>
      </c>
      <c r="C9" s="15">
        <v>551</v>
      </c>
      <c r="D9" s="16">
        <f>C9/$C$16</f>
        <v>0.16798780487804879</v>
      </c>
    </row>
    <row r="10" spans="1:4" s="9" customFormat="1" ht="20.05" customHeight="1" x14ac:dyDescent="0.55000000000000004">
      <c r="A10" s="14">
        <v>2</v>
      </c>
      <c r="B10" s="15" t="s">
        <v>26</v>
      </c>
      <c r="C10" s="15">
        <v>612</v>
      </c>
      <c r="D10" s="16">
        <f t="shared" ref="D10:D15" si="0">C10/$C$16</f>
        <v>0.18658536585365854</v>
      </c>
    </row>
    <row r="11" spans="1:4" s="9" customFormat="1" ht="20.05" customHeight="1" x14ac:dyDescent="0.55000000000000004">
      <c r="A11" s="14">
        <v>3</v>
      </c>
      <c r="B11" s="15" t="s">
        <v>29</v>
      </c>
      <c r="C11" s="15">
        <v>239</v>
      </c>
      <c r="D11" s="16">
        <f t="shared" si="0"/>
        <v>7.2865853658536581E-2</v>
      </c>
    </row>
    <row r="12" spans="1:4" s="9" customFormat="1" ht="20.05" customHeight="1" x14ac:dyDescent="0.55000000000000004">
      <c r="A12" s="14">
        <v>4</v>
      </c>
      <c r="B12" s="15" t="s">
        <v>27</v>
      </c>
      <c r="C12" s="15">
        <v>356</v>
      </c>
      <c r="D12" s="16">
        <f t="shared" si="0"/>
        <v>0.10853658536585366</v>
      </c>
    </row>
    <row r="13" spans="1:4" s="9" customFormat="1" ht="20.05" customHeight="1" x14ac:dyDescent="0.55000000000000004">
      <c r="A13" s="14">
        <v>5</v>
      </c>
      <c r="B13" s="15" t="s">
        <v>28</v>
      </c>
      <c r="C13" s="15">
        <v>305</v>
      </c>
      <c r="D13" s="16">
        <f t="shared" si="0"/>
        <v>9.298780487804878E-2</v>
      </c>
    </row>
    <row r="14" spans="1:4" s="9" customFormat="1" ht="20.05" customHeight="1" x14ac:dyDescent="0.55000000000000004">
      <c r="A14" s="14">
        <v>6</v>
      </c>
      <c r="B14" s="15" t="s">
        <v>30</v>
      </c>
      <c r="C14" s="15">
        <v>604</v>
      </c>
      <c r="D14" s="16">
        <f t="shared" si="0"/>
        <v>0.18414634146341463</v>
      </c>
    </row>
    <row r="15" spans="1:4" s="9" customFormat="1" ht="20.05" customHeight="1" x14ac:dyDescent="0.55000000000000004">
      <c r="A15" s="14">
        <v>7</v>
      </c>
      <c r="B15" s="15" t="s">
        <v>31</v>
      </c>
      <c r="C15" s="15">
        <v>613</v>
      </c>
      <c r="D15" s="16">
        <f t="shared" si="0"/>
        <v>0.18689024390243902</v>
      </c>
    </row>
    <row r="16" spans="1:4" s="9" customFormat="1" ht="20.05" customHeight="1" x14ac:dyDescent="0.55000000000000004">
      <c r="A16" s="22" t="s">
        <v>43</v>
      </c>
      <c r="B16" s="22"/>
      <c r="C16" s="15">
        <f>SUM(C9:C15)</f>
        <v>3280</v>
      </c>
      <c r="D16" s="15"/>
    </row>
  </sheetData>
  <mergeCells count="2">
    <mergeCell ref="A16:B16"/>
    <mergeCell ref="A6:D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3F967-EEBB-4C1A-B177-87CDED1D4084}">
  <dimension ref="A8:D17"/>
  <sheetViews>
    <sheetView workbookViewId="0">
      <selection activeCell="A10" sqref="A10:D16"/>
    </sheetView>
  </sheetViews>
  <sheetFormatPr defaultRowHeight="14.4" x14ac:dyDescent="0.55000000000000004"/>
  <cols>
    <col min="1" max="1" width="4.83984375" customWidth="1"/>
    <col min="2" max="2" width="23.62890625" customWidth="1"/>
    <col min="3" max="3" width="9.5234375" customWidth="1"/>
    <col min="4" max="4" width="10.734375" customWidth="1"/>
  </cols>
  <sheetData>
    <row r="8" spans="1:4" ht="18.3" x14ac:dyDescent="0.7">
      <c r="A8" s="21" t="s">
        <v>45</v>
      </c>
      <c r="B8" s="21"/>
      <c r="C8" s="21"/>
      <c r="D8" s="21"/>
    </row>
    <row r="10" spans="1:4" s="9" customFormat="1" ht="20.05" customHeight="1" x14ac:dyDescent="0.55000000000000004">
      <c r="A10" s="12" t="s">
        <v>1</v>
      </c>
      <c r="B10" s="12" t="s">
        <v>7</v>
      </c>
      <c r="C10" s="12" t="s">
        <v>8</v>
      </c>
      <c r="D10" s="12" t="s">
        <v>9</v>
      </c>
    </row>
    <row r="11" spans="1:4" s="9" customFormat="1" ht="20.05" customHeight="1" x14ac:dyDescent="0.55000000000000004">
      <c r="A11" s="2">
        <v>1</v>
      </c>
      <c r="B11" s="7" t="s">
        <v>33</v>
      </c>
      <c r="C11" s="13">
        <v>45</v>
      </c>
      <c r="D11" s="8">
        <f>C11/$C$17</f>
        <v>1.3719512195121951E-2</v>
      </c>
    </row>
    <row r="12" spans="1:4" s="9" customFormat="1" ht="20.05" customHeight="1" x14ac:dyDescent="0.55000000000000004">
      <c r="A12" s="2">
        <v>2</v>
      </c>
      <c r="B12" s="7" t="s">
        <v>35</v>
      </c>
      <c r="C12" s="13">
        <v>2297</v>
      </c>
      <c r="D12" s="8">
        <f t="shared" ref="D12:D16" si="0">C12/$C$17</f>
        <v>0.7003048780487805</v>
      </c>
    </row>
    <row r="13" spans="1:4" s="9" customFormat="1" ht="20.05" customHeight="1" x14ac:dyDescent="0.55000000000000004">
      <c r="A13" s="2">
        <v>3</v>
      </c>
      <c r="B13" s="7" t="s">
        <v>34</v>
      </c>
      <c r="C13" s="13">
        <v>3</v>
      </c>
      <c r="D13" s="8">
        <f t="shared" si="0"/>
        <v>9.1463414634146347E-4</v>
      </c>
    </row>
    <row r="14" spans="1:4" s="9" customFormat="1" ht="20.05" customHeight="1" x14ac:dyDescent="0.55000000000000004">
      <c r="A14" s="2">
        <v>4</v>
      </c>
      <c r="B14" s="7" t="s">
        <v>36</v>
      </c>
      <c r="C14" s="13">
        <v>893</v>
      </c>
      <c r="D14" s="8">
        <f t="shared" si="0"/>
        <v>0.27225609756097563</v>
      </c>
    </row>
    <row r="15" spans="1:4" s="9" customFormat="1" ht="20.05" customHeight="1" x14ac:dyDescent="0.55000000000000004">
      <c r="A15" s="2">
        <v>5</v>
      </c>
      <c r="B15" s="7" t="s">
        <v>37</v>
      </c>
      <c r="C15" s="13">
        <v>6</v>
      </c>
      <c r="D15" s="8">
        <f t="shared" si="0"/>
        <v>1.8292682926829269E-3</v>
      </c>
    </row>
    <row r="16" spans="1:4" s="9" customFormat="1" ht="20.05" customHeight="1" x14ac:dyDescent="0.55000000000000004">
      <c r="A16" s="2">
        <v>6</v>
      </c>
      <c r="B16" s="7" t="s">
        <v>38</v>
      </c>
      <c r="C16" s="13">
        <v>36</v>
      </c>
      <c r="D16" s="8">
        <f t="shared" si="0"/>
        <v>1.097560975609756E-2</v>
      </c>
    </row>
    <row r="17" spans="1:4" s="9" customFormat="1" ht="20.05" customHeight="1" x14ac:dyDescent="0.55000000000000004">
      <c r="A17" s="17" t="s">
        <v>43</v>
      </c>
      <c r="B17" s="17"/>
      <c r="C17" s="13">
        <f>SUM(C11:C16)</f>
        <v>3280</v>
      </c>
      <c r="D17" s="7"/>
    </row>
  </sheetData>
  <mergeCells count="2">
    <mergeCell ref="A17:B17"/>
    <mergeCell ref="A8:D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83064-4ED1-452E-8F07-8480D049D35C}">
  <dimension ref="A4:D11"/>
  <sheetViews>
    <sheetView tabSelected="1" workbookViewId="0">
      <selection activeCell="E24" sqref="E24"/>
    </sheetView>
  </sheetViews>
  <sheetFormatPr defaultRowHeight="14.4" x14ac:dyDescent="0.55000000000000004"/>
  <cols>
    <col min="1" max="1" width="5.1015625" customWidth="1"/>
    <col min="2" max="2" width="32.3671875" customWidth="1"/>
    <col min="4" max="4" width="10.68359375" customWidth="1"/>
  </cols>
  <sheetData>
    <row r="4" spans="1:4" ht="18.3" x14ac:dyDescent="0.7">
      <c r="A4" s="21" t="s">
        <v>39</v>
      </c>
      <c r="B4" s="21"/>
      <c r="C4" s="21"/>
      <c r="D4" s="21"/>
    </row>
    <row r="6" spans="1:4" ht="20.05" customHeight="1" x14ac:dyDescent="0.55000000000000004">
      <c r="A6" s="12" t="s">
        <v>1</v>
      </c>
      <c r="B6" s="12" t="s">
        <v>7</v>
      </c>
      <c r="C6" s="12" t="s">
        <v>8</v>
      </c>
      <c r="D6" s="12" t="s">
        <v>9</v>
      </c>
    </row>
    <row r="7" spans="1:4" ht="20.05" customHeight="1" x14ac:dyDescent="0.55000000000000004">
      <c r="A7" s="2">
        <v>1</v>
      </c>
      <c r="B7" s="7" t="s">
        <v>40</v>
      </c>
      <c r="C7" s="7">
        <v>1</v>
      </c>
      <c r="D7" s="8">
        <f>C7/$C$11</f>
        <v>3.048780487804878E-4</v>
      </c>
    </row>
    <row r="8" spans="1:4" ht="20.05" customHeight="1" x14ac:dyDescent="0.55000000000000004">
      <c r="A8" s="2">
        <v>2</v>
      </c>
      <c r="B8" s="7" t="s">
        <v>46</v>
      </c>
      <c r="C8" s="7">
        <v>396</v>
      </c>
      <c r="D8" s="8">
        <f t="shared" ref="D8:D10" si="0">C8/$C$11</f>
        <v>0.12073170731707317</v>
      </c>
    </row>
    <row r="9" spans="1:4" ht="20.05" customHeight="1" x14ac:dyDescent="0.55000000000000004">
      <c r="A9" s="2">
        <v>3</v>
      </c>
      <c r="B9" s="7" t="s">
        <v>41</v>
      </c>
      <c r="C9" s="7">
        <v>3</v>
      </c>
      <c r="D9" s="8">
        <f t="shared" si="0"/>
        <v>9.1463414634146347E-4</v>
      </c>
    </row>
    <row r="10" spans="1:4" ht="20.05" customHeight="1" x14ac:dyDescent="0.55000000000000004">
      <c r="A10" s="2">
        <v>4</v>
      </c>
      <c r="B10" s="7" t="s">
        <v>42</v>
      </c>
      <c r="C10" s="7">
        <v>2880</v>
      </c>
      <c r="D10" s="8">
        <f t="shared" si="0"/>
        <v>0.87804878048780488</v>
      </c>
    </row>
    <row r="11" spans="1:4" ht="20.05" customHeight="1" x14ac:dyDescent="0.55000000000000004">
      <c r="A11" s="17" t="s">
        <v>43</v>
      </c>
      <c r="B11" s="17"/>
      <c r="C11" s="13">
        <f>SUM(C7:C10)</f>
        <v>3280</v>
      </c>
      <c r="D11" s="8"/>
    </row>
  </sheetData>
  <mergeCells count="2">
    <mergeCell ref="A11:B11"/>
    <mergeCell ref="A4:D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FASILITAS BAB</vt:lpstr>
      <vt:lpstr>SUMBER AIR MINUM UTAMA</vt:lpstr>
      <vt:lpstr>JENIS ATAP TERLUAS</vt:lpstr>
      <vt:lpstr>JUMLAH KELUARGA</vt:lpstr>
      <vt:lpstr>JENIS LANTAI TERLUAS</vt:lpstr>
      <vt:lpstr>JENIS DINDING TERLUAS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widhiyanto</dc:creator>
  <cp:lastModifiedBy>anugrah widhiyanto</cp:lastModifiedBy>
  <dcterms:created xsi:type="dcterms:W3CDTF">2023-10-27T13:12:57Z</dcterms:created>
  <dcterms:modified xsi:type="dcterms:W3CDTF">2023-10-27T15:20:42Z</dcterms:modified>
</cp:coreProperties>
</file>